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865" tabRatio="695" activeTab="1"/>
  </bookViews>
  <sheets>
    <sheet name="Tabela nr 1" sheetId="1" r:id="rId1"/>
    <sheet name="Tabela nr 2" sheetId="2" r:id="rId2"/>
  </sheets>
  <definedNames/>
  <calcPr fullCalcOnLoad="1"/>
</workbook>
</file>

<file path=xl/sharedStrings.xml><?xml version="1.0" encoding="utf-8"?>
<sst xmlns="http://schemas.openxmlformats.org/spreadsheetml/2006/main" count="58" uniqueCount="40">
  <si>
    <t>Nazwa grupy rodzajowej składnika aktywów według układu w bilansie</t>
  </si>
  <si>
    <t>Wartość początkowa (brutto) - stan na początek roku obrotowego</t>
  </si>
  <si>
    <t>Zwiększenie wartości początkowej</t>
  </si>
  <si>
    <t>Ogółem zwiększenie wartości początkowej (3+4+5)</t>
  </si>
  <si>
    <t>Zmniejszenie wartości początkowej</t>
  </si>
  <si>
    <t>Ogółem zmniejszenie wartości początkowej (7+8+9)</t>
  </si>
  <si>
    <t>nabycie</t>
  </si>
  <si>
    <t>aktualizacja</t>
  </si>
  <si>
    <t>przemieszczenia</t>
  </si>
  <si>
    <t>zbycie</t>
  </si>
  <si>
    <t>likwidacja</t>
  </si>
  <si>
    <t>inne</t>
  </si>
  <si>
    <t>1. Wartości niematerialne i prawne</t>
  </si>
  <si>
    <t>2. Razem środki trwałe</t>
  </si>
  <si>
    <t>2.1. Grunty (gr.0 KŚT)</t>
  </si>
  <si>
    <t>2.1.1. Grunty stanowiące własność jednostki samorządu terytorialnego, przekazane w użytkowanie wieczyste innym podmiotom</t>
  </si>
  <si>
    <t>2.2. Budynki, lokale i obiekty inżynierii lądowej i wodnej (gr. 1-2 KŚT)</t>
  </si>
  <si>
    <t>2.4. Środki transportu (gr.7 KŚT)</t>
  </si>
  <si>
    <t>2.5. Inne środki trwałe (gr.8 KŚT)</t>
  </si>
  <si>
    <t>Razem wyszczególnione składniki aktywów (1+2):</t>
  </si>
  <si>
    <t>Umorzenie - stan na początek roku obrotowego</t>
  </si>
  <si>
    <t xml:space="preserve">Zwiększenia w ciągu roku obrotowego </t>
  </si>
  <si>
    <t>Zmniejszenie umorzenia</t>
  </si>
  <si>
    <t>amortyzacja za rok obrotowy</t>
  </si>
  <si>
    <t>2.3. Urządzenia techniczne i maszyny (gr.3-6 KŚT)</t>
  </si>
  <si>
    <t>Wartość początkowa - stan na koniec roku obrotowego               (2+6-10)</t>
  </si>
  <si>
    <t>Umorzenie - stan na koniec roku obrotowego                (2+6-7)</t>
  </si>
  <si>
    <t>Ogółem zwiększenie umorzenia                              (3+4+5)</t>
  </si>
  <si>
    <t>2.3. Urządzenia techniczne i maszyny             (gr. 3-6 KŚT)</t>
  </si>
  <si>
    <t>Tabela  nr  2</t>
  </si>
  <si>
    <t>Zespół Szkolno Przedszkolny
 w Kamyku</t>
  </si>
  <si>
    <t>….................................................</t>
  </si>
  <si>
    <t>…........................</t>
  </si>
  <si>
    <t>…................................</t>
  </si>
  <si>
    <t>(Główny księgowy)</t>
  </si>
  <si>
    <t>(rok ,   miesiac ,  dzień)</t>
  </si>
  <si>
    <t>(Kierownik jednostki)</t>
  </si>
  <si>
    <t>Tabela  nr  1</t>
  </si>
  <si>
    <t>Szczegółowy zakres zmian wartości grup rodzajowych środków trwałych, wartości niematerialnych i prawnych, zawierający stan tych aktywów na początek roku obrotowego, zwiększenia i zmniejszenia           z tytułu: aktualizacji wartości, nabycia, rozchodu, przemieszczenia wewnętrznego oraz stan końcowy na dzień 31 grudnia 2020 roku.</t>
  </si>
  <si>
    <t>Zmiana stanu umorzenia/amortyzacji środków trwałych oraz wartości niematerialnych i prawnych - stan na dzień 31 grudnia 2020 roku.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</si>
</sst>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0">
      <selection activeCell="N14" sqref="N14"/>
    </sheetView>
  </sheetViews>
  <sheetFormatPr defaultColWidth="8.796875" defaultRowHeight="14.25"/>
  <cols>
    <col min="1" max="1" width="29.8984375" style="1" customWidth="1"/>
    <col min="2" max="2" width="12.5" style="1" customWidth="1"/>
    <col min="3" max="4" width="11.19921875" style="1" customWidth="1"/>
    <col min="5" max="5" width="14.3984375" style="1" customWidth="1"/>
    <col min="6" max="6" width="11.09765625" style="1" customWidth="1"/>
    <col min="7" max="9" width="10.5" style="1" customWidth="1"/>
    <col min="10" max="10" width="12.09765625" style="1" customWidth="1"/>
    <col min="11" max="11" width="12.59765625" style="1" customWidth="1"/>
    <col min="12" max="16384" width="9" style="1" customWidth="1"/>
  </cols>
  <sheetData>
    <row r="1" spans="1:10" ht="24">
      <c r="A1" s="11" t="s">
        <v>30</v>
      </c>
      <c r="J1" s="1" t="s">
        <v>37</v>
      </c>
    </row>
    <row r="2" s="3" customFormat="1" ht="12.75">
      <c r="A2" s="2"/>
    </row>
    <row r="3" spans="1:11" s="14" customFormat="1" ht="35.25" customHeight="1">
      <c r="A3" s="17" t="s">
        <v>38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2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45" customHeight="1">
      <c r="A5" s="18" t="s">
        <v>0</v>
      </c>
      <c r="B5" s="18" t="s">
        <v>1</v>
      </c>
      <c r="C5" s="18" t="s">
        <v>2</v>
      </c>
      <c r="D5" s="18"/>
      <c r="E5" s="18"/>
      <c r="F5" s="18" t="s">
        <v>3</v>
      </c>
      <c r="G5" s="18" t="s">
        <v>4</v>
      </c>
      <c r="H5" s="18"/>
      <c r="I5" s="18"/>
      <c r="J5" s="18" t="s">
        <v>5</v>
      </c>
      <c r="K5" s="18" t="s">
        <v>25</v>
      </c>
    </row>
    <row r="6" spans="1:11" ht="45" customHeight="1">
      <c r="A6" s="18"/>
      <c r="B6" s="18"/>
      <c r="C6" s="5" t="s">
        <v>6</v>
      </c>
      <c r="D6" s="5" t="s">
        <v>7</v>
      </c>
      <c r="E6" s="5" t="s">
        <v>8</v>
      </c>
      <c r="F6" s="18"/>
      <c r="G6" s="5" t="s">
        <v>9</v>
      </c>
      <c r="H6" s="5" t="s">
        <v>10</v>
      </c>
      <c r="I6" s="5" t="s">
        <v>11</v>
      </c>
      <c r="J6" s="18"/>
      <c r="K6" s="18"/>
    </row>
    <row r="7" spans="1:11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</row>
    <row r="8" spans="1:11" ht="30" customHeight="1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f aca="true" t="shared" si="0" ref="F8:F15">SUM(C8:E8)</f>
        <v>0</v>
      </c>
      <c r="G8" s="7">
        <v>0</v>
      </c>
      <c r="H8" s="7">
        <v>0</v>
      </c>
      <c r="I8" s="7">
        <v>0</v>
      </c>
      <c r="J8" s="7">
        <f aca="true" t="shared" si="1" ref="J8:J15">SUM(G8:I8)</f>
        <v>0</v>
      </c>
      <c r="K8" s="7">
        <f aca="true" t="shared" si="2" ref="K8:K15">B8+F8-J8</f>
        <v>0</v>
      </c>
    </row>
    <row r="9" spans="1:11" ht="30" customHeight="1">
      <c r="A9" s="6" t="s">
        <v>13</v>
      </c>
      <c r="B9" s="7">
        <f>SUM(B10:B15)</f>
        <v>3585756.0600000005</v>
      </c>
      <c r="C9" s="7">
        <f>SUM(C10:C15)</f>
        <v>73853.76000000001</v>
      </c>
      <c r="D9" s="7">
        <f>SUM(D10:D15)</f>
        <v>0</v>
      </c>
      <c r="E9" s="7">
        <f>SUM(E10:E15)</f>
        <v>0</v>
      </c>
      <c r="F9" s="7">
        <f t="shared" si="0"/>
        <v>73853.76000000001</v>
      </c>
      <c r="G9" s="7">
        <v>0</v>
      </c>
      <c r="H9" s="7">
        <v>0</v>
      </c>
      <c r="I9" s="7">
        <v>0</v>
      </c>
      <c r="J9" s="7">
        <f t="shared" si="1"/>
        <v>0</v>
      </c>
      <c r="K9" s="7">
        <f t="shared" si="2"/>
        <v>3659609.8200000003</v>
      </c>
    </row>
    <row r="10" spans="1:11" ht="30" customHeight="1">
      <c r="A10" s="8" t="s">
        <v>14</v>
      </c>
      <c r="B10" s="7">
        <v>36279</v>
      </c>
      <c r="C10" s="7">
        <v>0</v>
      </c>
      <c r="D10" s="7">
        <v>0</v>
      </c>
      <c r="E10" s="7">
        <v>0</v>
      </c>
      <c r="F10" s="7">
        <f t="shared" si="0"/>
        <v>0</v>
      </c>
      <c r="G10" s="7">
        <v>0</v>
      </c>
      <c r="H10" s="7">
        <v>0</v>
      </c>
      <c r="I10" s="7">
        <v>0</v>
      </c>
      <c r="J10" s="7">
        <f t="shared" si="1"/>
        <v>0</v>
      </c>
      <c r="K10" s="7">
        <f t="shared" si="2"/>
        <v>36279</v>
      </c>
    </row>
    <row r="11" spans="1:11" ht="43.5" customHeight="1">
      <c r="A11" s="8" t="s">
        <v>15</v>
      </c>
      <c r="B11" s="7">
        <v>0</v>
      </c>
      <c r="C11" s="7">
        <v>0</v>
      </c>
      <c r="D11" s="7">
        <v>0</v>
      </c>
      <c r="E11" s="7">
        <v>0</v>
      </c>
      <c r="F11" s="7">
        <f t="shared" si="0"/>
        <v>0</v>
      </c>
      <c r="G11" s="7">
        <v>0</v>
      </c>
      <c r="H11" s="7">
        <v>0</v>
      </c>
      <c r="I11" s="7">
        <v>0</v>
      </c>
      <c r="J11" s="7">
        <f t="shared" si="1"/>
        <v>0</v>
      </c>
      <c r="K11" s="7">
        <f t="shared" si="2"/>
        <v>0</v>
      </c>
    </row>
    <row r="12" spans="1:11" ht="45" customHeight="1">
      <c r="A12" s="8" t="s">
        <v>16</v>
      </c>
      <c r="B12" s="7">
        <v>3384636.74</v>
      </c>
      <c r="C12" s="7">
        <v>20608.36</v>
      </c>
      <c r="D12" s="7">
        <v>0</v>
      </c>
      <c r="E12" s="7">
        <v>0</v>
      </c>
      <c r="F12" s="7">
        <f t="shared" si="0"/>
        <v>20608.36</v>
      </c>
      <c r="G12" s="7">
        <v>0</v>
      </c>
      <c r="H12" s="7">
        <v>0</v>
      </c>
      <c r="I12" s="7">
        <v>0</v>
      </c>
      <c r="J12" s="7">
        <f t="shared" si="1"/>
        <v>0</v>
      </c>
      <c r="K12" s="7">
        <f t="shared" si="2"/>
        <v>3405245.1</v>
      </c>
    </row>
    <row r="13" spans="1:11" ht="45" customHeight="1">
      <c r="A13" s="8" t="s">
        <v>28</v>
      </c>
      <c r="B13" s="7">
        <v>46762.49</v>
      </c>
      <c r="C13" s="7">
        <v>0</v>
      </c>
      <c r="D13" s="7">
        <v>0</v>
      </c>
      <c r="E13" s="7">
        <v>0</v>
      </c>
      <c r="F13" s="7">
        <f t="shared" si="0"/>
        <v>0</v>
      </c>
      <c r="G13" s="7">
        <v>0</v>
      </c>
      <c r="H13" s="7">
        <v>0</v>
      </c>
      <c r="I13" s="7">
        <v>0</v>
      </c>
      <c r="J13" s="7">
        <f t="shared" si="1"/>
        <v>0</v>
      </c>
      <c r="K13" s="7">
        <f t="shared" si="2"/>
        <v>46762.49</v>
      </c>
    </row>
    <row r="14" spans="1:11" ht="30" customHeight="1">
      <c r="A14" s="8" t="s">
        <v>17</v>
      </c>
      <c r="B14" s="7">
        <v>9999</v>
      </c>
      <c r="C14" s="7">
        <v>0</v>
      </c>
      <c r="D14" s="7">
        <v>0</v>
      </c>
      <c r="E14" s="7">
        <v>0</v>
      </c>
      <c r="F14" s="7">
        <f t="shared" si="0"/>
        <v>0</v>
      </c>
      <c r="G14" s="7">
        <v>0</v>
      </c>
      <c r="H14" s="7">
        <v>0</v>
      </c>
      <c r="I14" s="7">
        <v>0</v>
      </c>
      <c r="J14" s="7">
        <f t="shared" si="1"/>
        <v>0</v>
      </c>
      <c r="K14" s="7">
        <f t="shared" si="2"/>
        <v>9999</v>
      </c>
    </row>
    <row r="15" spans="1:11" ht="30" customHeight="1">
      <c r="A15" s="8" t="s">
        <v>18</v>
      </c>
      <c r="B15" s="7">
        <v>108078.83</v>
      </c>
      <c r="C15" s="7">
        <v>53245.4</v>
      </c>
      <c r="D15" s="7">
        <v>0</v>
      </c>
      <c r="E15" s="7">
        <v>0</v>
      </c>
      <c r="F15" s="7">
        <f t="shared" si="0"/>
        <v>53245.4</v>
      </c>
      <c r="G15" s="7">
        <v>0</v>
      </c>
      <c r="H15" s="7">
        <v>0</v>
      </c>
      <c r="I15" s="7">
        <v>0</v>
      </c>
      <c r="J15" s="7">
        <f t="shared" si="1"/>
        <v>0</v>
      </c>
      <c r="K15" s="7">
        <f t="shared" si="2"/>
        <v>161324.23</v>
      </c>
    </row>
    <row r="16" spans="1:11" ht="45" customHeight="1">
      <c r="A16" s="9" t="s">
        <v>19</v>
      </c>
      <c r="B16" s="10">
        <f>B8+B9</f>
        <v>3585756.0600000005</v>
      </c>
      <c r="C16" s="10">
        <f aca="true" t="shared" si="3" ref="C16:K16">C8+C9</f>
        <v>73853.76000000001</v>
      </c>
      <c r="D16" s="10">
        <f t="shared" si="3"/>
        <v>0</v>
      </c>
      <c r="E16" s="10">
        <f t="shared" si="3"/>
        <v>0</v>
      </c>
      <c r="F16" s="10">
        <f t="shared" si="3"/>
        <v>73853.76000000001</v>
      </c>
      <c r="G16" s="10">
        <f t="shared" si="3"/>
        <v>0</v>
      </c>
      <c r="H16" s="10">
        <f t="shared" si="3"/>
        <v>0</v>
      </c>
      <c r="I16" s="10">
        <f t="shared" si="3"/>
        <v>0</v>
      </c>
      <c r="J16" s="10">
        <f t="shared" si="3"/>
        <v>0</v>
      </c>
      <c r="K16" s="10">
        <f t="shared" si="3"/>
        <v>3659609.8200000003</v>
      </c>
    </row>
    <row r="19" spans="1:10" s="12" customFormat="1" ht="66" customHeight="1">
      <c r="A19" s="12" t="s">
        <v>31</v>
      </c>
      <c r="E19" s="12" t="s">
        <v>32</v>
      </c>
      <c r="I19" s="15" t="s">
        <v>33</v>
      </c>
      <c r="J19" s="15"/>
    </row>
    <row r="20" spans="1:10" s="13" customFormat="1" ht="8.25">
      <c r="A20" s="13" t="s">
        <v>34</v>
      </c>
      <c r="E20" s="13" t="s">
        <v>35</v>
      </c>
      <c r="I20" s="16" t="s">
        <v>36</v>
      </c>
      <c r="J20" s="16"/>
    </row>
  </sheetData>
  <sheetProtection selectLockedCells="1" selectUnlockedCells="1"/>
  <mergeCells count="10">
    <mergeCell ref="I19:J19"/>
    <mergeCell ref="I20:J20"/>
    <mergeCell ref="A3:K3"/>
    <mergeCell ref="A5:A6"/>
    <mergeCell ref="B5:B6"/>
    <mergeCell ref="C5:E5"/>
    <mergeCell ref="F5:F6"/>
    <mergeCell ref="G5:I5"/>
    <mergeCell ref="J5:J6"/>
    <mergeCell ref="K5:K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7">
      <selection activeCell="K11" sqref="K11"/>
    </sheetView>
  </sheetViews>
  <sheetFormatPr defaultColWidth="8.796875" defaultRowHeight="14.25"/>
  <cols>
    <col min="1" max="1" width="25.8984375" style="1" customWidth="1"/>
    <col min="2" max="8" width="17.09765625" style="1" customWidth="1"/>
    <col min="9" max="16384" width="9" style="1" customWidth="1"/>
  </cols>
  <sheetData>
    <row r="1" spans="1:7" ht="24">
      <c r="A1" s="11" t="s">
        <v>30</v>
      </c>
      <c r="G1" s="1" t="s">
        <v>29</v>
      </c>
    </row>
    <row r="2" ht="12.75">
      <c r="A2" s="2"/>
    </row>
    <row r="3" spans="1:8" ht="29.25" customHeight="1">
      <c r="A3" s="17" t="s">
        <v>39</v>
      </c>
      <c r="B3" s="17"/>
      <c r="C3" s="17"/>
      <c r="D3" s="17"/>
      <c r="E3" s="17"/>
      <c r="F3" s="17"/>
      <c r="G3" s="17"/>
      <c r="H3" s="17"/>
    </row>
    <row r="5" spans="1:8" ht="45" customHeight="1">
      <c r="A5" s="18" t="s">
        <v>0</v>
      </c>
      <c r="B5" s="18" t="s">
        <v>20</v>
      </c>
      <c r="C5" s="18" t="s">
        <v>21</v>
      </c>
      <c r="D5" s="18"/>
      <c r="E5" s="18"/>
      <c r="F5" s="18" t="s">
        <v>27</v>
      </c>
      <c r="G5" s="18" t="s">
        <v>22</v>
      </c>
      <c r="H5" s="18" t="s">
        <v>26</v>
      </c>
    </row>
    <row r="6" spans="1:8" ht="45" customHeight="1">
      <c r="A6" s="18"/>
      <c r="B6" s="18"/>
      <c r="C6" s="5" t="s">
        <v>7</v>
      </c>
      <c r="D6" s="5" t="s">
        <v>23</v>
      </c>
      <c r="E6" s="5" t="s">
        <v>11</v>
      </c>
      <c r="F6" s="18"/>
      <c r="G6" s="18"/>
      <c r="H6" s="18"/>
    </row>
    <row r="7" spans="1:8" ht="12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</row>
    <row r="8" spans="1:8" ht="30" customHeight="1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30" customHeight="1">
      <c r="A9" s="6" t="s">
        <v>13</v>
      </c>
      <c r="B9" s="7">
        <f>SUM(B10:B15)</f>
        <v>1568042.37</v>
      </c>
      <c r="C9" s="7">
        <f>SUM(C10:C15)</f>
        <v>0</v>
      </c>
      <c r="D9" s="7">
        <f>SUM(D10:D15)</f>
        <v>100334.28</v>
      </c>
      <c r="E9" s="7">
        <f>SUM(E10:E15)</f>
        <v>0</v>
      </c>
      <c r="F9" s="7">
        <f>SUM(C9:E9)</f>
        <v>100334.28</v>
      </c>
      <c r="G9" s="7">
        <v>0</v>
      </c>
      <c r="H9" s="7">
        <f aca="true" t="shared" si="0" ref="H9:H15">B9+F9-G9</f>
        <v>1668376.6500000001</v>
      </c>
    </row>
    <row r="10" spans="1:8" ht="30" customHeight="1">
      <c r="A10" s="8" t="s">
        <v>14</v>
      </c>
      <c r="B10" s="7">
        <v>0</v>
      </c>
      <c r="C10" s="7">
        <v>0</v>
      </c>
      <c r="D10" s="7">
        <v>0</v>
      </c>
      <c r="E10" s="7">
        <v>0</v>
      </c>
      <c r="F10" s="7">
        <f aca="true" t="shared" si="1" ref="F10:F15">SUM(C10:E10)</f>
        <v>0</v>
      </c>
      <c r="G10" s="7">
        <v>0</v>
      </c>
      <c r="H10" s="7">
        <f t="shared" si="0"/>
        <v>0</v>
      </c>
    </row>
    <row r="11" spans="1:8" ht="67.5" customHeight="1">
      <c r="A11" s="8" t="s">
        <v>15</v>
      </c>
      <c r="B11" s="7">
        <v>0</v>
      </c>
      <c r="C11" s="7">
        <v>0</v>
      </c>
      <c r="D11" s="7">
        <v>0</v>
      </c>
      <c r="E11" s="7">
        <v>0</v>
      </c>
      <c r="F11" s="7">
        <f t="shared" si="1"/>
        <v>0</v>
      </c>
      <c r="G11" s="7">
        <v>0</v>
      </c>
      <c r="H11" s="7">
        <f t="shared" si="0"/>
        <v>0</v>
      </c>
    </row>
    <row r="12" spans="1:8" ht="45" customHeight="1">
      <c r="A12" s="8" t="s">
        <v>16</v>
      </c>
      <c r="B12" s="7">
        <v>1472900.77</v>
      </c>
      <c r="C12" s="7">
        <v>0</v>
      </c>
      <c r="D12" s="7">
        <v>83624.11</v>
      </c>
      <c r="E12" s="7">
        <v>0</v>
      </c>
      <c r="F12" s="7">
        <f t="shared" si="1"/>
        <v>83624.11</v>
      </c>
      <c r="G12" s="7">
        <v>0</v>
      </c>
      <c r="H12" s="7">
        <f t="shared" si="0"/>
        <v>1556524.8800000001</v>
      </c>
    </row>
    <row r="13" spans="1:8" ht="45" customHeight="1">
      <c r="A13" s="8" t="s">
        <v>24</v>
      </c>
      <c r="B13" s="7">
        <v>31736.29</v>
      </c>
      <c r="C13" s="7">
        <v>0</v>
      </c>
      <c r="D13" s="7">
        <v>4378.09</v>
      </c>
      <c r="E13" s="7">
        <v>0</v>
      </c>
      <c r="F13" s="7">
        <f t="shared" si="1"/>
        <v>4378.09</v>
      </c>
      <c r="G13" s="7">
        <v>0</v>
      </c>
      <c r="H13" s="7">
        <f t="shared" si="0"/>
        <v>36114.380000000005</v>
      </c>
    </row>
    <row r="14" spans="1:8" ht="30" customHeight="1">
      <c r="A14" s="8" t="s">
        <v>17</v>
      </c>
      <c r="B14" s="7">
        <v>9799.02</v>
      </c>
      <c r="C14" s="7">
        <v>0</v>
      </c>
      <c r="D14" s="7">
        <v>199.98</v>
      </c>
      <c r="E14" s="7">
        <v>0</v>
      </c>
      <c r="F14" s="7">
        <f t="shared" si="1"/>
        <v>199.98</v>
      </c>
      <c r="G14" s="7">
        <v>0</v>
      </c>
      <c r="H14" s="7">
        <f t="shared" si="0"/>
        <v>9999</v>
      </c>
    </row>
    <row r="15" spans="1:8" ht="30" customHeight="1">
      <c r="A15" s="8" t="s">
        <v>18</v>
      </c>
      <c r="B15" s="7">
        <v>53606.29</v>
      </c>
      <c r="C15" s="7">
        <v>0</v>
      </c>
      <c r="D15" s="7">
        <v>12132.1</v>
      </c>
      <c r="E15" s="7">
        <v>0</v>
      </c>
      <c r="F15" s="7">
        <f t="shared" si="1"/>
        <v>12132.1</v>
      </c>
      <c r="G15" s="7">
        <v>0</v>
      </c>
      <c r="H15" s="7">
        <f t="shared" si="0"/>
        <v>65738.39</v>
      </c>
    </row>
    <row r="16" spans="1:8" ht="45" customHeight="1">
      <c r="A16" s="9" t="s">
        <v>19</v>
      </c>
      <c r="B16" s="10">
        <f>B8+B9</f>
        <v>1568042.37</v>
      </c>
      <c r="C16" s="10">
        <f aca="true" t="shared" si="2" ref="C16:H16">C8+C9</f>
        <v>0</v>
      </c>
      <c r="D16" s="10">
        <f t="shared" si="2"/>
        <v>100334.28</v>
      </c>
      <c r="E16" s="10">
        <f t="shared" si="2"/>
        <v>0</v>
      </c>
      <c r="F16" s="10">
        <f t="shared" si="2"/>
        <v>100334.28</v>
      </c>
      <c r="G16" s="10">
        <f t="shared" si="2"/>
        <v>0</v>
      </c>
      <c r="H16" s="10">
        <f t="shared" si="2"/>
        <v>1668376.6500000001</v>
      </c>
    </row>
    <row r="19" spans="1:8" s="12" customFormat="1" ht="66" customHeight="1">
      <c r="A19" s="12" t="s">
        <v>31</v>
      </c>
      <c r="E19" s="12" t="s">
        <v>32</v>
      </c>
      <c r="G19" s="15" t="s">
        <v>33</v>
      </c>
      <c r="H19" s="15"/>
    </row>
    <row r="20" spans="1:8" s="13" customFormat="1" ht="8.25">
      <c r="A20" s="13" t="s">
        <v>34</v>
      </c>
      <c r="E20" s="13" t="s">
        <v>35</v>
      </c>
      <c r="G20" s="16" t="s">
        <v>36</v>
      </c>
      <c r="H20" s="16"/>
    </row>
  </sheetData>
  <sheetProtection selectLockedCells="1" selectUnlockedCells="1"/>
  <mergeCells count="9">
    <mergeCell ref="G19:H19"/>
    <mergeCell ref="G20:H20"/>
    <mergeCell ref="A3:H3"/>
    <mergeCell ref="A5:A6"/>
    <mergeCell ref="B5:B6"/>
    <mergeCell ref="C5:E5"/>
    <mergeCell ref="F5:F6"/>
    <mergeCell ref="G5:G6"/>
    <mergeCell ref="H5:H6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mbekus</dc:creator>
  <cp:keywords/>
  <dc:description/>
  <cp:lastModifiedBy>SEKRETARIAT</cp:lastModifiedBy>
  <cp:lastPrinted>2021-03-12T11:13:54Z</cp:lastPrinted>
  <dcterms:created xsi:type="dcterms:W3CDTF">2018-12-06T06:27:00Z</dcterms:created>
  <dcterms:modified xsi:type="dcterms:W3CDTF">2021-05-24T09:34:08Z</dcterms:modified>
  <cp:category/>
  <cp:version/>
  <cp:contentType/>
  <cp:contentStatus/>
</cp:coreProperties>
</file>